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132" windowWidth="11280" windowHeight="6876" activeTab="0"/>
  </bookViews>
  <sheets>
    <sheet name="^GSP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<sst xmlns="http://schemas.openxmlformats.org/spreadsheetml/2006/main" count="9" uniqueCount="9">
  <si>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</si>
  <si>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Open</t>
  </si>
  <si>
    <t>High</t>
  </si>
  <si>
    <t>Low</t>
  </si>
  <si>
    <t>Close</t>
  </si>
  <si>
    <t>8 Week</t>
  </si>
  <si>
    <t>13 Week</t>
  </si>
  <si>
    <t>26 Week</t>
  </si>
  <si>
    <t>% Change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</si>
</sst>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00000"/>
    <numFmt numFmtId="166" formatCode="0.00000"/>
    <numFmt numFmtId="167" formatCode="0.0000"/>
    <numFmt numFmtId="168" formatCode="0.000"/>
    <numFmt numFmtId="169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4"/>
  <sheetViews>
    <sheetView tabSelected="1" workbookViewId="0" topLeftCell="A45">
      <selection activeCell="J53" sqref="J53:J54"/>
    </sheetView>
  </sheetViews>
  <sheetFormatPr defaultColWidth="9.140625" defaultRowHeight="12.75"/>
  <cols>
    <col min="1" max="1" width="10.140625" style="0" bestFit="1" customWidth="1"/>
    <col min="7" max="8" width="9.28125" style="0" bestFit="1" customWidth="1"/>
    <col min="9" max="9" width="9.0039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</row>
    <row r="2" spans="1:5" ht="12.75">
      <c r="A2" s="1">
        <v>38846</v>
      </c>
      <c r="B2" s="2">
        <v>1324.66</v>
      </c>
      <c r="C2" s="2">
        <v>1326.6</v>
      </c>
      <c r="D2" s="2">
        <v>1290.38</v>
      </c>
      <c r="E2" s="2">
        <v>1291.24</v>
      </c>
    </row>
    <row r="3" spans="1:5" ht="12.75">
      <c r="A3" s="1">
        <v>38852</v>
      </c>
      <c r="B3" s="2">
        <v>1291.19</v>
      </c>
      <c r="C3" s="2">
        <v>1297.88</v>
      </c>
      <c r="D3" s="2">
        <v>1256.28</v>
      </c>
      <c r="E3" s="2">
        <v>1267.03</v>
      </c>
    </row>
    <row r="4" spans="1:5" ht="12.75">
      <c r="A4" s="1">
        <v>38859</v>
      </c>
      <c r="B4" s="2">
        <v>1267.03</v>
      </c>
      <c r="C4" s="2">
        <v>1280.54</v>
      </c>
      <c r="D4" s="2">
        <v>1245.34</v>
      </c>
      <c r="E4" s="2">
        <v>1280.16</v>
      </c>
    </row>
    <row r="5" spans="1:5" ht="12.75">
      <c r="A5" s="1">
        <v>38867</v>
      </c>
      <c r="B5" s="2">
        <v>1280.04</v>
      </c>
      <c r="C5" s="2">
        <v>1290.68</v>
      </c>
      <c r="D5" s="2">
        <v>1259.38</v>
      </c>
      <c r="E5" s="2">
        <v>1288.22</v>
      </c>
    </row>
    <row r="6" spans="1:5" ht="12.75">
      <c r="A6" s="1">
        <v>38873</v>
      </c>
      <c r="B6" s="2">
        <v>1288.16</v>
      </c>
      <c r="C6" s="2">
        <v>1288.16</v>
      </c>
      <c r="D6" s="2">
        <v>1235.18</v>
      </c>
      <c r="E6" s="2">
        <v>1252.3</v>
      </c>
    </row>
    <row r="7" spans="1:5" ht="12.75">
      <c r="A7" s="1">
        <v>38880</v>
      </c>
      <c r="B7" s="2">
        <v>1252.27</v>
      </c>
      <c r="C7" s="2">
        <v>1258.64</v>
      </c>
      <c r="D7" s="2">
        <v>1219.29</v>
      </c>
      <c r="E7" s="2">
        <v>1251.54</v>
      </c>
    </row>
    <row r="8" spans="1:5" ht="12.75">
      <c r="A8" s="1">
        <v>38887</v>
      </c>
      <c r="B8" s="2">
        <v>1251.54</v>
      </c>
      <c r="C8" s="2">
        <v>1257.96</v>
      </c>
      <c r="D8" s="2">
        <v>1237.17</v>
      </c>
      <c r="E8" s="2">
        <v>1244.5</v>
      </c>
    </row>
    <row r="9" spans="1:9" ht="12.75">
      <c r="A9" s="1">
        <v>38894</v>
      </c>
      <c r="B9" s="2">
        <v>1244.5</v>
      </c>
      <c r="C9" s="2">
        <v>1276.3</v>
      </c>
      <c r="D9" s="2">
        <v>1237.59</v>
      </c>
      <c r="E9" s="2">
        <v>1270.2</v>
      </c>
      <c r="G9" s="3">
        <f>SLOPE(E2:E9,A2:A9)</f>
        <v>-0.645282006488645</v>
      </c>
      <c r="H9" s="3"/>
      <c r="I9" s="3"/>
    </row>
    <row r="10" spans="1:9" ht="12.75">
      <c r="A10" s="1">
        <v>38901</v>
      </c>
      <c r="B10" s="2">
        <v>1270.06</v>
      </c>
      <c r="C10" s="2">
        <v>1280.38</v>
      </c>
      <c r="D10" s="2">
        <v>1263.13</v>
      </c>
      <c r="E10" s="2">
        <v>1265.48</v>
      </c>
      <c r="G10" s="3">
        <f aca="true" t="shared" si="0" ref="G10:G54">SLOPE(E3:E10,A3:A10)</f>
        <v>-0.31930503588296616</v>
      </c>
      <c r="H10" s="3"/>
      <c r="I10" s="3"/>
    </row>
    <row r="11" spans="1:9" ht="12.75">
      <c r="A11" s="1">
        <v>38908</v>
      </c>
      <c r="B11" s="2">
        <v>1265.46</v>
      </c>
      <c r="C11" s="2">
        <v>1274.06</v>
      </c>
      <c r="D11" s="2">
        <v>1228.45</v>
      </c>
      <c r="E11" s="2">
        <v>1236.2</v>
      </c>
      <c r="G11" s="3">
        <f t="shared" si="0"/>
        <v>-0.6346809956148477</v>
      </c>
      <c r="H11" s="3"/>
      <c r="I11" s="3"/>
    </row>
    <row r="12" spans="1:9" ht="12.75">
      <c r="A12" s="1">
        <v>38915</v>
      </c>
      <c r="B12" s="2">
        <v>1236.2</v>
      </c>
      <c r="C12" s="2">
        <v>1262.56</v>
      </c>
      <c r="D12" s="2">
        <v>1224.54</v>
      </c>
      <c r="E12" s="2">
        <v>1240.29</v>
      </c>
      <c r="G12" s="3">
        <f t="shared" si="0"/>
        <v>-0.5908756763480312</v>
      </c>
      <c r="H12" s="3"/>
      <c r="I12" s="3"/>
    </row>
    <row r="13" spans="1:9" ht="12.75">
      <c r="A13" s="1">
        <v>38922</v>
      </c>
      <c r="B13" s="2">
        <v>1240.25</v>
      </c>
      <c r="C13" s="2">
        <v>1280.42</v>
      </c>
      <c r="D13" s="2">
        <v>1240.25</v>
      </c>
      <c r="E13" s="2">
        <v>1278.55</v>
      </c>
      <c r="G13" s="3">
        <f t="shared" si="0"/>
        <v>0.1664625850340138</v>
      </c>
      <c r="H13" s="3"/>
      <c r="I13" s="3"/>
    </row>
    <row r="14" spans="1:9" ht="12.75">
      <c r="A14" s="1">
        <v>38929</v>
      </c>
      <c r="B14" s="2">
        <v>1278.53</v>
      </c>
      <c r="C14" s="2">
        <v>1292.92</v>
      </c>
      <c r="D14" s="2">
        <v>1265.71</v>
      </c>
      <c r="E14" s="2">
        <v>1279.36</v>
      </c>
      <c r="G14" s="3">
        <f t="shared" si="0"/>
        <v>0.41833333333333184</v>
      </c>
      <c r="H14" s="3">
        <f>SLOPE(E2:E14,A2:A14)</f>
        <v>-0.22060707850032438</v>
      </c>
      <c r="I14" s="3"/>
    </row>
    <row r="15" spans="1:9" ht="12.75">
      <c r="A15" s="1">
        <v>38936</v>
      </c>
      <c r="B15" s="2">
        <v>1279.31</v>
      </c>
      <c r="C15" s="2">
        <v>1283.74</v>
      </c>
      <c r="D15" s="2">
        <v>1261.3</v>
      </c>
      <c r="E15" s="2">
        <v>1266.74</v>
      </c>
      <c r="G15" s="3">
        <f t="shared" si="0"/>
        <v>0.41629251700680114</v>
      </c>
      <c r="H15" s="3">
        <f aca="true" t="shared" si="1" ref="H15:H54">SLOPE(E3:E15,A3:A15)</f>
        <v>-0.0683691784269825</v>
      </c>
      <c r="I15" s="3"/>
    </row>
    <row r="16" spans="1:9" ht="12.75">
      <c r="A16" s="1">
        <v>38943</v>
      </c>
      <c r="B16" s="2">
        <v>1266.67</v>
      </c>
      <c r="C16" s="2">
        <v>1302.3</v>
      </c>
      <c r="D16" s="2">
        <v>1266.67</v>
      </c>
      <c r="E16" s="2">
        <v>1302.3</v>
      </c>
      <c r="G16" s="3">
        <f t="shared" si="0"/>
        <v>0.6781292517006784</v>
      </c>
      <c r="H16" s="3">
        <f t="shared" si="1"/>
        <v>0.13882097778086766</v>
      </c>
      <c r="I16" s="3"/>
    </row>
    <row r="17" spans="1:9" ht="12.75">
      <c r="A17" s="1">
        <v>38950</v>
      </c>
      <c r="B17" s="2">
        <v>1302.3</v>
      </c>
      <c r="C17" s="2">
        <v>1302.49</v>
      </c>
      <c r="D17" s="2">
        <v>1289.82</v>
      </c>
      <c r="E17" s="2">
        <v>1295.09</v>
      </c>
      <c r="G17" s="3">
        <f t="shared" si="0"/>
        <v>1.050901360544216</v>
      </c>
      <c r="H17" s="3">
        <f t="shared" si="1"/>
        <v>0.3574459748898593</v>
      </c>
      <c r="I17" s="3"/>
    </row>
    <row r="18" spans="1:9" ht="12.75">
      <c r="A18" s="1">
        <v>38957</v>
      </c>
      <c r="B18" s="2">
        <v>1295.09</v>
      </c>
      <c r="C18" s="2">
        <v>1312.03</v>
      </c>
      <c r="D18" s="2">
        <v>1293.97</v>
      </c>
      <c r="E18" s="2">
        <v>1311.01</v>
      </c>
      <c r="G18" s="3">
        <f t="shared" si="0"/>
        <v>1.456292517006802</v>
      </c>
      <c r="H18" s="3">
        <f t="shared" si="1"/>
        <v>0.6757770800627939</v>
      </c>
      <c r="I18" s="3"/>
    </row>
    <row r="19" spans="1:9" ht="12.75">
      <c r="A19" s="1">
        <v>38965</v>
      </c>
      <c r="B19" s="2">
        <v>1310.94</v>
      </c>
      <c r="C19" s="2">
        <v>1314.67</v>
      </c>
      <c r="D19" s="2">
        <v>1292.13</v>
      </c>
      <c r="E19" s="2">
        <v>1298.92</v>
      </c>
      <c r="G19" s="3">
        <f t="shared" si="0"/>
        <v>1.0954148134970068</v>
      </c>
      <c r="H19" s="3">
        <f t="shared" si="1"/>
        <v>0.723720330149182</v>
      </c>
      <c r="I19" s="3"/>
    </row>
    <row r="20" spans="1:9" ht="12.75">
      <c r="A20" s="1">
        <v>38971</v>
      </c>
      <c r="B20" s="2">
        <v>1298.86</v>
      </c>
      <c r="C20" s="2">
        <v>1324.65</v>
      </c>
      <c r="D20" s="2">
        <v>1290.93</v>
      </c>
      <c r="E20" s="2">
        <v>1319.66</v>
      </c>
      <c r="G20" s="3">
        <f t="shared" si="0"/>
        <v>0.8568139215569248</v>
      </c>
      <c r="H20" s="3">
        <f t="shared" si="1"/>
        <v>0.8321662559047033</v>
      </c>
      <c r="I20" s="3"/>
    </row>
    <row r="21" spans="1:9" ht="12.75">
      <c r="A21" s="1">
        <v>38978</v>
      </c>
      <c r="B21" s="2">
        <v>1319.85</v>
      </c>
      <c r="C21" s="2">
        <v>1328.53</v>
      </c>
      <c r="D21" s="2">
        <v>1310.94</v>
      </c>
      <c r="E21" s="2">
        <v>1314.78</v>
      </c>
      <c r="G21" s="3">
        <f t="shared" si="0"/>
        <v>0.8724358435002126</v>
      </c>
      <c r="H21" s="3">
        <f t="shared" si="1"/>
        <v>0.8265287896189383</v>
      </c>
      <c r="I21" s="3"/>
    </row>
    <row r="22" spans="1:9" ht="12.75">
      <c r="A22" s="1">
        <v>38985</v>
      </c>
      <c r="B22" s="2">
        <v>1314.78</v>
      </c>
      <c r="C22" s="2">
        <v>1340.28</v>
      </c>
      <c r="D22" s="2">
        <v>1311.58</v>
      </c>
      <c r="E22" s="2">
        <v>1335.85</v>
      </c>
      <c r="G22" s="3">
        <f t="shared" si="0"/>
        <v>1.0265099534095723</v>
      </c>
      <c r="H22" s="3">
        <f t="shared" si="1"/>
        <v>1.0053007073447102</v>
      </c>
      <c r="I22" s="3"/>
    </row>
    <row r="23" spans="1:9" ht="12.75">
      <c r="A23" s="1">
        <v>38992</v>
      </c>
      <c r="B23" s="2">
        <v>1335.82</v>
      </c>
      <c r="C23" s="2">
        <v>1353.79</v>
      </c>
      <c r="D23" s="2">
        <v>1327.1</v>
      </c>
      <c r="E23" s="2">
        <v>1349.59</v>
      </c>
      <c r="G23" s="3">
        <f t="shared" si="0"/>
        <v>0.9586841303685647</v>
      </c>
      <c r="H23" s="3">
        <f t="shared" si="1"/>
        <v>1.1717595219671564</v>
      </c>
      <c r="I23" s="3"/>
    </row>
    <row r="24" spans="1:9" ht="12.75">
      <c r="A24" s="1">
        <v>38999</v>
      </c>
      <c r="B24" s="2">
        <v>1349.58</v>
      </c>
      <c r="C24" s="2">
        <v>1366.63</v>
      </c>
      <c r="D24" s="2">
        <v>1343.57</v>
      </c>
      <c r="E24" s="2">
        <v>1365.62</v>
      </c>
      <c r="G24" s="3">
        <f t="shared" si="0"/>
        <v>1.3489173771698444</v>
      </c>
      <c r="H24" s="3">
        <f t="shared" si="1"/>
        <v>1.1871978334251856</v>
      </c>
      <c r="I24" s="3"/>
    </row>
    <row r="25" spans="1:9" ht="12.75">
      <c r="A25" s="1">
        <v>39006</v>
      </c>
      <c r="B25" s="2">
        <v>1365.61</v>
      </c>
      <c r="C25" s="2">
        <v>1372.87</v>
      </c>
      <c r="D25" s="2">
        <v>1356.87</v>
      </c>
      <c r="E25" s="2">
        <v>1368.6</v>
      </c>
      <c r="G25" s="3">
        <f t="shared" si="0"/>
        <v>1.4487709221172222</v>
      </c>
      <c r="H25" s="3">
        <f t="shared" si="1"/>
        <v>1.1376224276818514</v>
      </c>
      <c r="I25" s="3"/>
    </row>
    <row r="26" spans="1:9" ht="12.75">
      <c r="A26" s="1">
        <v>39013</v>
      </c>
      <c r="B26" s="2">
        <v>1368.58</v>
      </c>
      <c r="C26" s="2">
        <v>1389.45</v>
      </c>
      <c r="D26" s="2">
        <v>1363.94</v>
      </c>
      <c r="E26" s="2">
        <v>1377.34</v>
      </c>
      <c r="G26" s="3">
        <f t="shared" si="0"/>
        <v>1.6504882144411928</v>
      </c>
      <c r="H26" s="3">
        <f t="shared" si="1"/>
        <v>1.2390345876092732</v>
      </c>
      <c r="I26" s="3"/>
    </row>
    <row r="27" spans="1:9" ht="12.75">
      <c r="A27" s="1">
        <v>39020</v>
      </c>
      <c r="B27" s="2">
        <v>1377.3</v>
      </c>
      <c r="C27" s="2">
        <v>1381.95</v>
      </c>
      <c r="D27" s="2">
        <v>1360.98</v>
      </c>
      <c r="E27" s="2">
        <v>1364.3</v>
      </c>
      <c r="G27" s="3">
        <f t="shared" si="0"/>
        <v>1.2577551020408146</v>
      </c>
      <c r="H27" s="3">
        <f t="shared" si="1"/>
        <v>1.2059708259071469</v>
      </c>
      <c r="I27" s="3">
        <f>SLOPE(E2:E27,A2:A27)</f>
        <v>0.6479366845385158</v>
      </c>
    </row>
    <row r="28" spans="1:9" ht="12.75">
      <c r="A28" s="1">
        <v>39027</v>
      </c>
      <c r="B28" s="2">
        <v>1364.27</v>
      </c>
      <c r="C28" s="2">
        <v>1388.92</v>
      </c>
      <c r="D28" s="2">
        <v>1364.27</v>
      </c>
      <c r="E28" s="2">
        <v>1380.9</v>
      </c>
      <c r="G28" s="3">
        <f t="shared" si="0"/>
        <v>1.1757142857142877</v>
      </c>
      <c r="H28" s="3">
        <f t="shared" si="1"/>
        <v>1.1144483535528595</v>
      </c>
      <c r="I28" s="3">
        <f aca="true" t="shared" si="2" ref="I28:I54">SLOPE(E3:E28,A3:A28)</f>
        <v>0.742264617286273</v>
      </c>
    </row>
    <row r="29" spans="1:9" ht="12.75">
      <c r="A29" s="1">
        <v>39034</v>
      </c>
      <c r="B29" s="2">
        <v>1380.58</v>
      </c>
      <c r="C29" s="2">
        <v>1403.76</v>
      </c>
      <c r="D29" s="2">
        <v>1378.8</v>
      </c>
      <c r="E29" s="2">
        <v>1401.2</v>
      </c>
      <c r="G29" s="3">
        <f t="shared" si="0"/>
        <v>1.0523469387755138</v>
      </c>
      <c r="H29" s="3">
        <f t="shared" si="1"/>
        <v>1.2254021073096217</v>
      </c>
      <c r="I29" s="3">
        <f t="shared" si="2"/>
        <v>0.8221950035403285</v>
      </c>
    </row>
    <row r="30" spans="1:9" ht="12.75">
      <c r="A30" s="1">
        <v>39041</v>
      </c>
      <c r="B30" s="2">
        <v>1401.17</v>
      </c>
      <c r="C30" s="2">
        <v>1407.89</v>
      </c>
      <c r="D30" s="2">
        <v>1397.85</v>
      </c>
      <c r="E30" s="2">
        <v>1400.95</v>
      </c>
      <c r="G30" s="3">
        <f t="shared" si="0"/>
        <v>0.9545578231292554</v>
      </c>
      <c r="H30" s="3">
        <f t="shared" si="1"/>
        <v>1.2172997148718663</v>
      </c>
      <c r="I30" s="3">
        <f t="shared" si="2"/>
        <v>0.9061139781279637</v>
      </c>
    </row>
    <row r="31" spans="1:9" ht="12.75">
      <c r="A31" s="1">
        <v>39048</v>
      </c>
      <c r="B31" s="2">
        <v>1400.95</v>
      </c>
      <c r="C31" s="2">
        <v>1406.3</v>
      </c>
      <c r="D31" s="2">
        <v>1377.83</v>
      </c>
      <c r="E31" s="2">
        <v>1396.71</v>
      </c>
      <c r="G31" s="3">
        <f t="shared" si="0"/>
        <v>0.7951700680272147</v>
      </c>
      <c r="H31" s="3">
        <f t="shared" si="1"/>
        <v>1.193611889877584</v>
      </c>
      <c r="I31" s="3">
        <f t="shared" si="2"/>
        <v>0.9815284485830453</v>
      </c>
    </row>
    <row r="32" spans="1:9" ht="12.75">
      <c r="A32" s="1">
        <v>39055</v>
      </c>
      <c r="B32" s="2">
        <v>1396.67</v>
      </c>
      <c r="C32" s="2">
        <v>1418.27</v>
      </c>
      <c r="D32" s="2">
        <v>1396.67</v>
      </c>
      <c r="E32" s="2">
        <v>1409.84</v>
      </c>
      <c r="G32" s="3">
        <f t="shared" si="0"/>
        <v>0.8771768707483009</v>
      </c>
      <c r="H32" s="3">
        <f t="shared" si="1"/>
        <v>1.0927943485086347</v>
      </c>
      <c r="I32" s="3">
        <f t="shared" si="2"/>
        <v>1.01690798188794</v>
      </c>
    </row>
    <row r="33" spans="1:9" ht="12.75">
      <c r="A33" s="1">
        <v>39062</v>
      </c>
      <c r="B33" s="2">
        <v>1409.81</v>
      </c>
      <c r="C33" s="2">
        <v>1431.63</v>
      </c>
      <c r="D33" s="2">
        <v>1404.75</v>
      </c>
      <c r="E33" s="2">
        <v>1427.09</v>
      </c>
      <c r="G33" s="3">
        <f t="shared" si="0"/>
        <v>1.059744897959183</v>
      </c>
      <c r="H33" s="3">
        <f t="shared" si="1"/>
        <v>1.1044270015698594</v>
      </c>
      <c r="I33" s="3">
        <f t="shared" si="2"/>
        <v>1.0569645311332347</v>
      </c>
    </row>
    <row r="34" spans="1:9" ht="12.75">
      <c r="A34" s="1">
        <v>39069</v>
      </c>
      <c r="B34" s="2">
        <v>1427.08</v>
      </c>
      <c r="C34" s="2">
        <v>1431.81</v>
      </c>
      <c r="D34" s="2">
        <v>1410.28</v>
      </c>
      <c r="E34" s="2">
        <v>1410.76</v>
      </c>
      <c r="G34" s="3">
        <f t="shared" si="0"/>
        <v>0.9827380952380936</v>
      </c>
      <c r="H34" s="3">
        <f t="shared" si="1"/>
        <v>0.9280141287284155</v>
      </c>
      <c r="I34" s="3">
        <f t="shared" si="2"/>
        <v>1.0506494839825171</v>
      </c>
    </row>
    <row r="35" spans="1:9" ht="12.75">
      <c r="A35" s="1">
        <v>39077</v>
      </c>
      <c r="B35" s="2">
        <v>1410.75</v>
      </c>
      <c r="C35" s="2">
        <v>1427.72</v>
      </c>
      <c r="D35" s="2">
        <v>1410.45</v>
      </c>
      <c r="E35" s="2">
        <v>1418.3</v>
      </c>
      <c r="G35" s="3">
        <f t="shared" si="0"/>
        <v>0.6720542015062534</v>
      </c>
      <c r="H35" s="3">
        <f t="shared" si="1"/>
        <v>0.8228702643585848</v>
      </c>
      <c r="I35" s="3">
        <f t="shared" si="2"/>
        <v>1.0696952879351151</v>
      </c>
    </row>
    <row r="36" spans="1:9" ht="12.75">
      <c r="A36" s="1">
        <v>39085</v>
      </c>
      <c r="B36" s="2">
        <v>1418.03</v>
      </c>
      <c r="C36" s="2">
        <v>1429.42</v>
      </c>
      <c r="D36" s="2">
        <v>1405.75</v>
      </c>
      <c r="E36" s="2">
        <v>1409.71</v>
      </c>
      <c r="G36" s="3">
        <f t="shared" si="0"/>
        <v>0.33249273876644353</v>
      </c>
      <c r="H36" s="3">
        <f t="shared" si="1"/>
        <v>0.6847945987706163</v>
      </c>
      <c r="I36" s="3">
        <f t="shared" si="2"/>
        <v>1.0558338315521012</v>
      </c>
    </row>
    <row r="37" spans="1:9" ht="12.75">
      <c r="A37" s="1">
        <v>39090</v>
      </c>
      <c r="B37" s="2">
        <v>1409.26</v>
      </c>
      <c r="C37" s="2">
        <v>1431.23</v>
      </c>
      <c r="D37" s="2">
        <v>1403.97</v>
      </c>
      <c r="E37" s="2">
        <v>1430.73</v>
      </c>
      <c r="G37" s="3">
        <f t="shared" si="0"/>
        <v>0.45867560819833947</v>
      </c>
      <c r="H37" s="3">
        <f t="shared" si="1"/>
        <v>0.6958203276586415</v>
      </c>
      <c r="I37" s="3">
        <f t="shared" si="2"/>
        <v>1.0186613324281035</v>
      </c>
    </row>
    <row r="38" spans="1:9" ht="12.75">
      <c r="A38" s="1">
        <v>39098</v>
      </c>
      <c r="B38" s="2">
        <v>1430.73</v>
      </c>
      <c r="C38" s="2">
        <v>1435.27</v>
      </c>
      <c r="D38" s="2">
        <v>1424.21</v>
      </c>
      <c r="E38" s="2">
        <v>1430.5</v>
      </c>
      <c r="G38" s="3">
        <f t="shared" si="0"/>
        <v>0.48089351851851947</v>
      </c>
      <c r="H38" s="3">
        <f t="shared" si="1"/>
        <v>0.668483415903938</v>
      </c>
      <c r="I38" s="3">
        <f t="shared" si="2"/>
        <v>0.9662472424531132</v>
      </c>
    </row>
    <row r="39" spans="1:9" ht="12.75">
      <c r="A39" s="1">
        <v>39104</v>
      </c>
      <c r="B39" s="2">
        <v>1430.47</v>
      </c>
      <c r="C39" s="2">
        <v>1440.69</v>
      </c>
      <c r="D39" s="2">
        <v>1416.96</v>
      </c>
      <c r="E39" s="2">
        <v>1422.18</v>
      </c>
      <c r="G39" s="3">
        <f t="shared" si="0"/>
        <v>0.2520389733840331</v>
      </c>
      <c r="H39" s="3">
        <f t="shared" si="1"/>
        <v>0.6065980635676989</v>
      </c>
      <c r="I39" s="3">
        <f t="shared" si="2"/>
        <v>0.9370269909880693</v>
      </c>
    </row>
    <row r="40" spans="1:9" ht="12.75">
      <c r="A40" s="1">
        <v>39111</v>
      </c>
      <c r="B40" s="2">
        <v>1422.03</v>
      </c>
      <c r="C40" s="2">
        <v>1449.33</v>
      </c>
      <c r="D40" s="2">
        <v>1418.46</v>
      </c>
      <c r="E40" s="2">
        <v>1448.39</v>
      </c>
      <c r="G40" s="3">
        <f t="shared" si="0"/>
        <v>0.435917968750003</v>
      </c>
      <c r="H40" s="3">
        <f t="shared" si="1"/>
        <v>0.5589656901916112</v>
      </c>
      <c r="I40" s="3">
        <f t="shared" si="2"/>
        <v>0.926623275252692</v>
      </c>
    </row>
    <row r="41" spans="1:9" ht="12.75">
      <c r="A41" s="1">
        <v>39118</v>
      </c>
      <c r="B41" s="2">
        <v>1448.33</v>
      </c>
      <c r="C41" s="2">
        <v>1452.99</v>
      </c>
      <c r="D41" s="2">
        <v>1433.44</v>
      </c>
      <c r="E41" s="2">
        <v>1438.06</v>
      </c>
      <c r="G41" s="3">
        <f t="shared" si="0"/>
        <v>0.6473192771084345</v>
      </c>
      <c r="H41" s="3">
        <f t="shared" si="1"/>
        <v>0.48841060339075837</v>
      </c>
      <c r="I41" s="3">
        <f t="shared" si="2"/>
        <v>0.8706228810479646</v>
      </c>
    </row>
    <row r="42" spans="1:9" ht="12.75">
      <c r="A42" s="1">
        <v>39125</v>
      </c>
      <c r="B42" s="2">
        <v>1438</v>
      </c>
      <c r="C42" s="2">
        <v>1457.97</v>
      </c>
      <c r="D42" s="2">
        <v>1431.44</v>
      </c>
      <c r="E42" s="2">
        <v>1455.54</v>
      </c>
      <c r="G42" s="3">
        <f t="shared" si="0"/>
        <v>0.7780630165289255</v>
      </c>
      <c r="H42" s="3">
        <f t="shared" si="1"/>
        <v>0.5657507445471605</v>
      </c>
      <c r="I42" s="3">
        <f t="shared" si="2"/>
        <v>0.8658928697520253</v>
      </c>
    </row>
    <row r="43" spans="1:9" ht="12.75">
      <c r="A43" s="1">
        <v>39133</v>
      </c>
      <c r="B43" s="2">
        <v>1455.53</v>
      </c>
      <c r="C43" s="2">
        <v>1461.57</v>
      </c>
      <c r="D43" s="2">
        <v>1448.36</v>
      </c>
      <c r="E43" s="2">
        <v>1451.19</v>
      </c>
      <c r="G43" s="3">
        <f t="shared" si="0"/>
        <v>0.7929267068273088</v>
      </c>
      <c r="H43" s="3">
        <f t="shared" si="1"/>
        <v>0.576691006126337</v>
      </c>
      <c r="I43" s="3">
        <f t="shared" si="2"/>
        <v>0.8302513763712307</v>
      </c>
    </row>
    <row r="44" spans="1:9" ht="12.75">
      <c r="A44" s="1">
        <v>39139</v>
      </c>
      <c r="B44" s="2">
        <v>1451.04</v>
      </c>
      <c r="C44" s="2">
        <v>1456.95</v>
      </c>
      <c r="D44" s="2">
        <v>1380.87</v>
      </c>
      <c r="E44" s="2">
        <v>1387.17</v>
      </c>
      <c r="G44" s="3">
        <f t="shared" si="0"/>
        <v>-0.18221412964311692</v>
      </c>
      <c r="H44" s="3">
        <f t="shared" si="1"/>
        <v>0.2282924002905682</v>
      </c>
      <c r="I44" s="3">
        <f t="shared" si="2"/>
        <v>0.7239675092743176</v>
      </c>
    </row>
    <row r="45" spans="1:9" ht="12.75">
      <c r="A45" s="1">
        <v>39146</v>
      </c>
      <c r="B45" s="2">
        <v>1387.11</v>
      </c>
      <c r="C45" s="2">
        <v>1410.15</v>
      </c>
      <c r="D45" s="2">
        <v>1373.97</v>
      </c>
      <c r="E45" s="2">
        <v>1402.84</v>
      </c>
      <c r="G45" s="3">
        <f t="shared" si="0"/>
        <v>-0.5793957666748719</v>
      </c>
      <c r="H45" s="3">
        <f t="shared" si="1"/>
        <v>0.02930181475864277</v>
      </c>
      <c r="I45" s="3">
        <f t="shared" si="2"/>
        <v>0.6128627239056232</v>
      </c>
    </row>
    <row r="46" spans="1:9" ht="12.75">
      <c r="A46" s="1">
        <v>39153</v>
      </c>
      <c r="B46" s="2">
        <v>1402.8</v>
      </c>
      <c r="C46" s="2">
        <v>1409.34</v>
      </c>
      <c r="D46" s="2">
        <v>1363.98</v>
      </c>
      <c r="E46" s="2">
        <v>1386.95</v>
      </c>
      <c r="G46" s="3">
        <f t="shared" si="0"/>
        <v>-1.0565402069341088</v>
      </c>
      <c r="H46" s="3">
        <f t="shared" si="1"/>
        <v>-0.14550195051662315</v>
      </c>
      <c r="I46" s="3">
        <f t="shared" si="2"/>
        <v>0.4998951168563494</v>
      </c>
    </row>
    <row r="47" spans="1:9" ht="12.75">
      <c r="A47" s="1">
        <v>39160</v>
      </c>
      <c r="B47" s="2">
        <v>1386.95</v>
      </c>
      <c r="C47" s="2">
        <v>1438.89</v>
      </c>
      <c r="D47" s="2">
        <v>1386.95</v>
      </c>
      <c r="E47" s="2">
        <v>1436.11</v>
      </c>
      <c r="G47" s="3">
        <f t="shared" si="0"/>
        <v>-0.9490325921413358</v>
      </c>
      <c r="H47" s="3">
        <f t="shared" si="1"/>
        <v>-0.1480713159619511</v>
      </c>
      <c r="I47" s="3">
        <f t="shared" si="2"/>
        <v>0.4334334176554181</v>
      </c>
    </row>
    <row r="48" spans="1:9" ht="12.75">
      <c r="A48" s="1">
        <v>39167</v>
      </c>
      <c r="B48" s="2">
        <v>1436.11</v>
      </c>
      <c r="C48" s="2">
        <v>1437.65</v>
      </c>
      <c r="D48" s="2">
        <v>1408.9</v>
      </c>
      <c r="E48" s="2">
        <v>1420.86</v>
      </c>
      <c r="G48" s="3">
        <f t="shared" si="0"/>
        <v>-0.663558854198615</v>
      </c>
      <c r="H48" s="3">
        <f t="shared" si="1"/>
        <v>-0.19873501315487563</v>
      </c>
      <c r="I48" s="3">
        <f t="shared" si="2"/>
        <v>0.364257960030077</v>
      </c>
    </row>
    <row r="49" spans="1:9" ht="12.75">
      <c r="A49" s="1">
        <v>39174</v>
      </c>
      <c r="B49" s="2">
        <v>1420.83</v>
      </c>
      <c r="C49" s="2">
        <v>1444.88</v>
      </c>
      <c r="D49" s="2">
        <v>1416.37</v>
      </c>
      <c r="E49" s="2">
        <v>1443.76</v>
      </c>
      <c r="G49" s="3">
        <f t="shared" si="0"/>
        <v>-0.16453214748934755</v>
      </c>
      <c r="H49" s="3">
        <f t="shared" si="1"/>
        <v>-0.1847323679223973</v>
      </c>
      <c r="I49" s="3">
        <f t="shared" si="2"/>
        <v>0.3326550672676508</v>
      </c>
    </row>
    <row r="50" spans="1:9" ht="12.75">
      <c r="A50" s="1">
        <v>39181</v>
      </c>
      <c r="B50" s="2">
        <v>1443.77</v>
      </c>
      <c r="C50" s="2">
        <v>1453.11</v>
      </c>
      <c r="D50" s="2">
        <v>1433.91</v>
      </c>
      <c r="E50" s="2">
        <v>1452.85</v>
      </c>
      <c r="G50" s="3">
        <f t="shared" si="0"/>
        <v>0.7068791591516858</v>
      </c>
      <c r="H50" s="3">
        <f t="shared" si="1"/>
        <v>-0.04451727385291641</v>
      </c>
      <c r="I50" s="3">
        <f t="shared" si="2"/>
        <v>0.3240437033555056</v>
      </c>
    </row>
    <row r="51" spans="1:9" ht="12.75">
      <c r="A51" s="1">
        <v>39188</v>
      </c>
      <c r="B51" s="2">
        <v>1452.84</v>
      </c>
      <c r="C51" s="2">
        <v>1484.74</v>
      </c>
      <c r="D51" s="2">
        <v>1452.84</v>
      </c>
      <c r="E51" s="2">
        <v>1484.35</v>
      </c>
      <c r="G51" s="3">
        <f t="shared" si="0"/>
        <v>1.8460714285714264</v>
      </c>
      <c r="H51" s="3">
        <f t="shared" si="1"/>
        <v>0.2253977262895589</v>
      </c>
      <c r="I51" s="3">
        <f t="shared" si="2"/>
        <v>0.34923642563102064</v>
      </c>
    </row>
    <row r="52" spans="1:9" ht="12.75">
      <c r="A52" s="1">
        <v>39195</v>
      </c>
      <c r="B52" s="2">
        <v>1484.33</v>
      </c>
      <c r="C52" s="2">
        <v>1498.02</v>
      </c>
      <c r="D52" s="2">
        <v>1473.74</v>
      </c>
      <c r="E52" s="2">
        <v>1494.07</v>
      </c>
      <c r="G52" s="3">
        <f t="shared" si="0"/>
        <v>2.0386564625850334</v>
      </c>
      <c r="H52" s="3">
        <f t="shared" si="1"/>
        <v>0.45336360485268473</v>
      </c>
      <c r="I52" s="3">
        <f t="shared" si="2"/>
        <v>0.38658420451588266</v>
      </c>
    </row>
    <row r="53" spans="1:10" ht="12.75">
      <c r="A53" s="1">
        <v>39202</v>
      </c>
      <c r="B53" s="2">
        <v>1494.07</v>
      </c>
      <c r="C53" s="2">
        <v>1510.34</v>
      </c>
      <c r="D53" s="2">
        <v>1476.7</v>
      </c>
      <c r="E53" s="2">
        <v>1505.62</v>
      </c>
      <c r="G53" s="3">
        <f t="shared" si="0"/>
        <v>2.244982993197277</v>
      </c>
      <c r="H53" s="3">
        <f t="shared" si="1"/>
        <v>0.8250372337655562</v>
      </c>
      <c r="I53" s="3">
        <f t="shared" si="2"/>
        <v>0.409403790100015</v>
      </c>
      <c r="J53" s="4">
        <f>(E53-E2)/E2</f>
        <v>0.16602645519035955</v>
      </c>
    </row>
    <row r="54" spans="1:10" ht="12.75">
      <c r="A54" s="1">
        <v>39209</v>
      </c>
      <c r="B54" s="2">
        <v>1505.57</v>
      </c>
      <c r="C54" s="2">
        <v>1511</v>
      </c>
      <c r="D54" s="2">
        <v>1500.66</v>
      </c>
      <c r="E54" s="2">
        <v>1507.72</v>
      </c>
      <c r="G54" s="3">
        <f t="shared" si="0"/>
        <v>1.8835034013605456</v>
      </c>
      <c r="H54" s="3">
        <f t="shared" si="1"/>
        <v>1.1052726972426015</v>
      </c>
      <c r="I54" s="3">
        <f t="shared" si="2"/>
        <v>0.4429970629494187</v>
      </c>
      <c r="J54" s="4">
        <f>(E54-E3)/E3</f>
        <v>0.1899639313986252</v>
      </c>
    </row>
  </sheetData>
  <conditionalFormatting sqref="G9:I54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BA&amp;H USER</dc:creator>
  <cp:keywords/>
  <dc:description/>
  <cp:lastModifiedBy>TOM</cp:lastModifiedBy>
  <dcterms:created xsi:type="dcterms:W3CDTF">2000-05-15T16:39:39Z</dcterms:created>
  <dcterms:modified xsi:type="dcterms:W3CDTF">2007-05-16T09:52:08Z</dcterms:modified>
  <cp:category/>
  <cp:version/>
  <cp:contentType/>
  <cp:contentStatus/>
</cp:coreProperties>
</file>